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235" windowHeight="12240" tabRatio="700" activeTab="3"/>
  </bookViews>
  <sheets>
    <sheet name="Baker Lead" sheetId="14" r:id="rId1"/>
    <sheet name="Capitol Lead" sheetId="15" r:id="rId2"/>
    <sheet name="Laplace 1 Lead" sheetId="12" r:id="rId3"/>
    <sheet name="Laplace 2 Lead" sheetId="13" r:id="rId4"/>
  </sheets>
  <calcPr calcId="145621"/>
</workbook>
</file>

<file path=xl/calcChain.xml><?xml version="1.0" encoding="utf-8"?>
<calcChain xmlns="http://schemas.openxmlformats.org/spreadsheetml/2006/main"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J36" i="14"/>
  <c r="I36" i="14"/>
  <c r="H36" i="14"/>
  <c r="G36" i="14"/>
  <c r="F36" i="14"/>
  <c r="E36" i="14"/>
  <c r="D36" i="14"/>
  <c r="C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5"/>
  <c r="L39" i="15"/>
  <c r="K39" i="15"/>
  <c r="J39" i="15"/>
  <c r="I39" i="15"/>
  <c r="H39" i="15"/>
  <c r="G39" i="15"/>
  <c r="F39" i="15"/>
  <c r="E39" i="15"/>
  <c r="D39" i="15"/>
  <c r="C39" i="15"/>
  <c r="B39" i="15"/>
  <c r="K37" i="15"/>
  <c r="H37" i="15"/>
  <c r="E37" i="15"/>
  <c r="B37" i="15"/>
  <c r="K36" i="15"/>
  <c r="J36" i="15"/>
  <c r="I36" i="15"/>
  <c r="H36" i="15"/>
  <c r="G36" i="15"/>
  <c r="F36" i="15"/>
  <c r="E36" i="15"/>
  <c r="D36" i="15"/>
  <c r="C36" i="15"/>
  <c r="B36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J36" i="12"/>
  <c r="I36" i="12"/>
  <c r="H36" i="12"/>
  <c r="G36" i="12"/>
  <c r="F36" i="12"/>
  <c r="E36" i="12"/>
  <c r="D36" i="12"/>
  <c r="C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J36" i="13"/>
  <c r="I36" i="13"/>
  <c r="H36" i="13"/>
  <c r="G36" i="13"/>
  <c r="F36" i="13"/>
  <c r="E36" i="13"/>
  <c r="D36" i="13"/>
  <c r="C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5" i="13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5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<sst xmlns="http://schemas.openxmlformats.org/spreadsheetml/2006/main" count="42" uniqueCount="14">
  <si>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</si>
  <si>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</si>
  <si>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</si>
  <si>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</si>
  <si>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</si>
  <si>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</si>
  <si>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</si>
  <si>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</si>
  <si>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BATON ROUGE - CAPITOL LEAD SITE</t>
  </si>
  <si>
    <t>LAPLACE - BAYOU STEEL 1 LEAD SITE</t>
  </si>
  <si>
    <t>LAPLACE - BAYOU STEEL 2 LEAD SITE</t>
  </si>
  <si>
    <t>3 Month Avg</t>
  </si>
  <si>
    <t>Quarter Max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</si>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</sst>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0" sqref="M30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42370</v>
      </c>
      <c r="C3" s="1">
        <v>42401</v>
      </c>
      <c r="D3" s="1">
        <v>42430</v>
      </c>
      <c r="E3" s="1">
        <v>42461</v>
      </c>
      <c r="F3" s="1">
        <v>42491</v>
      </c>
      <c r="G3" s="1">
        <v>42522</v>
      </c>
      <c r="H3" s="1">
        <v>42552</v>
      </c>
      <c r="I3" s="1">
        <v>42583</v>
      </c>
      <c r="J3" s="1">
        <v>42614</v>
      </c>
      <c r="K3" s="1">
        <v>42644</v>
      </c>
      <c r="L3" s="1">
        <v>42675</v>
      </c>
      <c r="M3" s="1">
        <v>42705</v>
      </c>
    </row>
    <row r="4" spans="1:13" x14ac:dyDescent="0.2">
      <c r="A4">
        <v>1</v>
      </c>
      <c r="B4" s="4">
        <v>2.9999999999999997E-4</v>
      </c>
      <c r="C4" s="4"/>
      <c r="D4" s="4">
        <v>0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2.9999999999999997E-4</v>
      </c>
      <c r="M5" s="4">
        <v>2.9999999999999997E-4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0</v>
      </c>
      <c r="K6" s="4">
        <v>4.0000000000000002E-4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>
        <v>0</v>
      </c>
      <c r="H8" s="4">
        <v>0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0</v>
      </c>
      <c r="D9" s="4"/>
      <c r="E9" s="4">
        <v>0</v>
      </c>
      <c r="F9" s="4">
        <v>4.0000000000000002E-4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0</v>
      </c>
      <c r="C10" s="4"/>
      <c r="D10" s="4">
        <v>4.0000000000000002E-4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0</v>
      </c>
      <c r="M11" s="4">
        <v>0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2.9999999999999997E-4</v>
      </c>
      <c r="K12" s="4">
        <v>0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>
        <v>0</v>
      </c>
      <c r="H14" s="4">
        <v>0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0</v>
      </c>
      <c r="D15" s="4"/>
      <c r="E15" s="4">
        <v>0</v>
      </c>
      <c r="F15" s="4">
        <v>2.9999999999999997E-4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4.0000000000000002E-4</v>
      </c>
      <c r="C16" s="4"/>
      <c r="D16" s="4">
        <v>8.0000000000000004E-4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4.0000000000000002E-4</v>
      </c>
      <c r="M17" s="4">
        <v>0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8.0000000000000004E-4</v>
      </c>
      <c r="K18" s="4">
        <v>2.9999999999999997E-4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>
        <v>0</v>
      </c>
      <c r="H20" s="4">
        <v>0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>
        <v>2.9999999999999997E-4</v>
      </c>
      <c r="D21" s="4"/>
      <c r="E21" s="4">
        <v>0</v>
      </c>
      <c r="F21" s="4">
        <v>2.0000000000000001E-4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2.0000000000000001E-4</v>
      </c>
      <c r="C22" s="4"/>
      <c r="D22" s="4">
        <v>0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0</v>
      </c>
      <c r="M23" s="4">
        <v>4.0000000000000002E-4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2.9999999999999997E-4</v>
      </c>
      <c r="K24" s="4">
        <v>0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2.0000000000000001E-4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>
        <v>0</v>
      </c>
      <c r="H26" s="4">
        <v>0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0</v>
      </c>
      <c r="D27" s="4"/>
      <c r="E27" s="4">
        <v>0</v>
      </c>
      <c r="F27" s="4">
        <v>0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0</v>
      </c>
      <c r="C28" s="4"/>
      <c r="D28" s="4">
        <v>0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0</v>
      </c>
      <c r="M29" s="4">
        <v>0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5.0000000000000001E-4</v>
      </c>
      <c r="K30" s="4">
        <v>5.0000000000000001E-4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0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5.9999999999999995E-4</v>
      </c>
      <c r="H32" s="4">
        <v>0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>
        <v>4.0000000000000002E-4</v>
      </c>
      <c r="F33" s="4">
        <v>0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0</v>
      </c>
      <c r="C34" s="4"/>
      <c r="D34" s="4">
        <v>0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4.0000000000000002E-4</v>
      </c>
      <c r="C35" s="3">
        <f t="shared" ref="C35:M35" si="1">MAX(C4:C34)</f>
        <v>2.9999999999999997E-4</v>
      </c>
      <c r="D35" s="3">
        <f t="shared" si="1"/>
        <v>8.0000000000000004E-4</v>
      </c>
      <c r="E35" s="3">
        <f t="shared" si="1"/>
        <v>4.0000000000000002E-4</v>
      </c>
      <c r="F35" s="3">
        <f t="shared" si="1"/>
        <v>4.0000000000000002E-4</v>
      </c>
      <c r="G35" s="3">
        <f t="shared" si="1"/>
        <v>5.9999999999999995E-4</v>
      </c>
      <c r="H35" s="3">
        <f t="shared" si="1"/>
        <v>0</v>
      </c>
      <c r="I35" s="3">
        <f t="shared" si="1"/>
        <v>2.0000000000000001E-4</v>
      </c>
      <c r="J35" s="3">
        <f t="shared" si="1"/>
        <v>8.0000000000000004E-4</v>
      </c>
      <c r="K35" s="3">
        <f t="shared" si="1"/>
        <v>5.0000000000000001E-4</v>
      </c>
      <c r="L35" s="3">
        <f t="shared" si="1"/>
        <v>4.0000000000000002E-4</v>
      </c>
      <c r="M35" s="3">
        <f t="shared" si="1"/>
        <v>4.0000000000000002E-4</v>
      </c>
    </row>
    <row r="36" spans="1:13" x14ac:dyDescent="0.2">
      <c r="A36" s="2" t="s">
        <v>11</v>
      </c>
      <c r="B36" s="3">
        <f>+AVERAGE(B4:D34)</f>
        <v>1.5000000000000001E-4</v>
      </c>
      <c r="C36" s="3">
        <f t="shared" ref="C36:K36" si="2">+AVERAGE(C4:E34)</f>
        <v>1.2666666666666666E-4</v>
      </c>
      <c r="D36" s="3">
        <f t="shared" si="2"/>
        <v>1.5625000000000003E-4</v>
      </c>
      <c r="E36" s="3">
        <f t="shared" si="2"/>
        <v>1.2666666666666666E-4</v>
      </c>
      <c r="F36" s="3">
        <f t="shared" si="2"/>
        <v>1E-4</v>
      </c>
      <c r="G36" s="3">
        <f t="shared" si="2"/>
        <v>6.6666666666666656E-5</v>
      </c>
      <c r="H36" s="3">
        <f t="shared" si="2"/>
        <v>1.7500000000000003E-4</v>
      </c>
      <c r="I36" s="3">
        <f t="shared" si="2"/>
        <v>2.7500000000000002E-4</v>
      </c>
      <c r="J36" s="3">
        <f t="shared" si="2"/>
        <v>2.5333333333333333E-4</v>
      </c>
      <c r="K36" s="3">
        <f t="shared" si="2"/>
        <v>1.7333333333333334E-4</v>
      </c>
      <c r="L36" s="3"/>
      <c r="M36" s="3"/>
    </row>
    <row r="37" spans="1:13" x14ac:dyDescent="0.2">
      <c r="A37" t="s">
        <v>1</v>
      </c>
      <c r="B37" s="3">
        <f>MAX(B4:M34)</f>
        <v>8.0000000000000004E-4</v>
      </c>
      <c r="D37" t="s">
        <v>2</v>
      </c>
      <c r="E37" s="3">
        <f>AVERAGE(B4:M34)</f>
        <v>1.5517241379310343E-4</v>
      </c>
      <c r="G37" t="s">
        <v>3</v>
      </c>
      <c r="H37" s="3">
        <f>STDEV(B4:M34)</f>
        <v>2.1778181081161748E-4</v>
      </c>
      <c r="J37" t="s">
        <v>4</v>
      </c>
      <c r="K37">
        <f>COUNT(B4:M34)</f>
        <v>58</v>
      </c>
    </row>
    <row r="38" spans="1:13" x14ac:dyDescent="0.2">
      <c r="A38" s="2" t="s">
        <v>12</v>
      </c>
      <c r="B38" s="3">
        <f>MAX(B36:K36)</f>
        <v>2.7500000000000002E-4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4</v>
      </c>
      <c r="D39">
        <f t="shared" si="3"/>
        <v>6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2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7" sqref="E47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42370</v>
      </c>
      <c r="C3" s="1">
        <v>42401</v>
      </c>
      <c r="D3" s="1">
        <v>42430</v>
      </c>
      <c r="E3" s="1">
        <v>42461</v>
      </c>
      <c r="F3" s="1">
        <v>42491</v>
      </c>
      <c r="G3" s="1">
        <v>42522</v>
      </c>
      <c r="H3" s="1">
        <v>42552</v>
      </c>
      <c r="I3" s="1">
        <v>42583</v>
      </c>
      <c r="J3" s="1">
        <v>42614</v>
      </c>
      <c r="K3" s="1">
        <v>42644</v>
      </c>
      <c r="L3" s="1">
        <v>42675</v>
      </c>
      <c r="M3" s="1">
        <v>42705</v>
      </c>
    </row>
    <row r="4" spans="1:13" x14ac:dyDescent="0.2">
      <c r="A4">
        <v>1</v>
      </c>
      <c r="B4" s="4">
        <v>2.9999999999999997E-4</v>
      </c>
      <c r="C4" s="4"/>
      <c r="D4" s="4">
        <v>2.9999999999999997E-4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4.0000000000000002E-4</v>
      </c>
      <c r="M5" s="4">
        <v>4.0000000000000002E-4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2.0000000000000001E-4</v>
      </c>
      <c r="K6" s="4">
        <v>5.0000000000000001E-4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>
        <v>2.9999999999999997E-4</v>
      </c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>
        <v>0</v>
      </c>
      <c r="H8" s="4">
        <v>2.9999999999999997E-4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4.0000000000000002E-4</v>
      </c>
      <c r="D9" s="4"/>
      <c r="E9" s="4">
        <v>2.0000000000000001E-4</v>
      </c>
      <c r="F9" s="4">
        <v>4.0000000000000002E-4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0</v>
      </c>
      <c r="C10" s="4"/>
      <c r="D10" s="4">
        <v>2.9999999999999997E-4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0</v>
      </c>
      <c r="M11" s="4">
        <v>0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2.0000000000000001E-4</v>
      </c>
      <c r="K12" s="4">
        <v>2.9999999999999997E-4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>
        <v>2.9999999999999997E-4</v>
      </c>
      <c r="H14" s="4">
        <v>2.9999999999999997E-4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0</v>
      </c>
      <c r="D15" s="4"/>
      <c r="E15" s="4">
        <v>2.0000000000000001E-4</v>
      </c>
      <c r="F15" s="4">
        <v>5.0000000000000001E-4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8.0000000000000004E-4</v>
      </c>
      <c r="C16" s="4"/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5.9999999999999995E-4</v>
      </c>
      <c r="M17" s="4">
        <v>5.9999999999999995E-4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2.9999999999999997E-4</v>
      </c>
      <c r="K18" s="4">
        <v>2.9999999999999997E-4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>
        <v>4.0000000000000002E-4</v>
      </c>
      <c r="H20" s="4">
        <v>0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>
        <v>4.0000000000000002E-4</v>
      </c>
      <c r="D21" s="4"/>
      <c r="E21" s="4">
        <v>2.9999999999999997E-4</v>
      </c>
      <c r="F21" s="4">
        <v>0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2.9999999999999997E-4</v>
      </c>
      <c r="C22" s="4"/>
      <c r="D22" s="4">
        <v>2.9999999999999997E-4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5.9999999999999995E-4</v>
      </c>
      <c r="M23" s="4">
        <v>4.0000000000000002E-4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2.9999999999999997E-4</v>
      </c>
      <c r="K24" s="4">
        <v>2.9999999999999997E-4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4.0000000000000002E-4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>
        <v>2.9999999999999997E-4</v>
      </c>
      <c r="H26" s="4">
        <v>0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0</v>
      </c>
      <c r="D27" s="4"/>
      <c r="E27" s="4">
        <v>2.9999999999999997E-4</v>
      </c>
      <c r="F27" s="4">
        <v>2.9999999999999997E-4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0</v>
      </c>
      <c r="C28" s="4"/>
      <c r="D28" s="4">
        <v>2.0000000000000001E-4</v>
      </c>
      <c r="E28" s="4"/>
      <c r="F28" s="4"/>
      <c r="G28" s="4"/>
      <c r="H28" s="4"/>
      <c r="I28" s="4">
        <v>0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2.9999999999999997E-4</v>
      </c>
      <c r="M29" s="4">
        <v>0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5.0000000000000001E-4</v>
      </c>
      <c r="K30" s="4">
        <v>2.9999999999999997E-4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0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0</v>
      </c>
      <c r="H32" s="4">
        <v>2.0000000000000001E-4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>
        <v>0</v>
      </c>
      <c r="F33" s="4">
        <v>0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0</v>
      </c>
      <c r="C34" s="4"/>
      <c r="D34" s="4">
        <v>0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8.0000000000000004E-4</v>
      </c>
      <c r="C35" s="3">
        <f t="shared" ref="C35:M35" si="1">MAX(C4:C34)</f>
        <v>4.0000000000000002E-4</v>
      </c>
      <c r="D35" s="3">
        <f t="shared" si="1"/>
        <v>2.9999999999999997E-4</v>
      </c>
      <c r="E35" s="3">
        <f t="shared" si="1"/>
        <v>2.9999999999999997E-4</v>
      </c>
      <c r="F35" s="3">
        <f t="shared" si="1"/>
        <v>5.0000000000000001E-4</v>
      </c>
      <c r="G35" s="3">
        <f t="shared" si="1"/>
        <v>4.0000000000000002E-4</v>
      </c>
      <c r="H35" s="3">
        <f t="shared" si="1"/>
        <v>2.9999999999999997E-4</v>
      </c>
      <c r="I35" s="3">
        <f t="shared" si="1"/>
        <v>4.0000000000000002E-4</v>
      </c>
      <c r="J35" s="3">
        <f t="shared" si="1"/>
        <v>5.0000000000000001E-4</v>
      </c>
      <c r="K35" s="3">
        <f t="shared" si="1"/>
        <v>5.0000000000000001E-4</v>
      </c>
      <c r="L35" s="3">
        <f t="shared" si="1"/>
        <v>5.9999999999999995E-4</v>
      </c>
      <c r="M35" s="3">
        <f t="shared" si="1"/>
        <v>5.9999999999999995E-4</v>
      </c>
    </row>
    <row r="36" spans="1:13" x14ac:dyDescent="0.2">
      <c r="A36" s="2" t="s">
        <v>11</v>
      </c>
      <c r="B36" s="3">
        <f>+AVERAGE(B4:D34)</f>
        <v>2.0625E-4</v>
      </c>
      <c r="C36" s="3">
        <f t="shared" ref="C36:K36" si="2">+AVERAGE(C4:E34)</f>
        <v>1.9333333333333331E-4</v>
      </c>
      <c r="D36" s="3">
        <f t="shared" si="2"/>
        <v>2.0625E-4</v>
      </c>
      <c r="E36" s="3">
        <f t="shared" si="2"/>
        <v>2.1333333333333331E-4</v>
      </c>
      <c r="F36" s="3">
        <f t="shared" si="2"/>
        <v>2.0000000000000001E-4</v>
      </c>
      <c r="G36" s="3">
        <f t="shared" si="2"/>
        <v>1.7857142857142857E-4</v>
      </c>
      <c r="H36" s="3">
        <f t="shared" si="2"/>
        <v>2.142857142857143E-4</v>
      </c>
      <c r="I36" s="3">
        <f t="shared" si="2"/>
        <v>2.7857142857142854E-4</v>
      </c>
      <c r="J36" s="3">
        <f t="shared" si="2"/>
        <v>3.4000000000000002E-4</v>
      </c>
      <c r="K36" s="3">
        <f t="shared" si="2"/>
        <v>3.3333333333333327E-4</v>
      </c>
      <c r="L36" s="3"/>
      <c r="M36" s="3"/>
    </row>
    <row r="37" spans="1:13" x14ac:dyDescent="0.2">
      <c r="A37" t="s">
        <v>1</v>
      </c>
      <c r="B37" s="3">
        <f>MAX(B4:M34)</f>
        <v>8.0000000000000004E-4</v>
      </c>
      <c r="D37" t="s">
        <v>2</v>
      </c>
      <c r="E37" s="3">
        <f>AVERAGE(B4:M34)</f>
        <v>2.4166666666666661E-4</v>
      </c>
      <c r="G37" t="s">
        <v>3</v>
      </c>
      <c r="H37" s="3">
        <f>STDEV(B4:M34)</f>
        <v>1.96832258161886E-4</v>
      </c>
      <c r="J37" t="s">
        <v>4</v>
      </c>
      <c r="K37">
        <f>COUNT(B4:M34)</f>
        <v>60</v>
      </c>
    </row>
    <row r="38" spans="1:13" x14ac:dyDescent="0.2">
      <c r="A38" s="2" t="s">
        <v>12</v>
      </c>
      <c r="B38" s="3">
        <f>MAX(B36:K36)</f>
        <v>3.4000000000000002E-4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4</v>
      </c>
      <c r="D39">
        <f t="shared" si="3"/>
        <v>6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4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2" sqref="C22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42370</v>
      </c>
      <c r="C3" s="1">
        <v>42401</v>
      </c>
      <c r="D3" s="1">
        <v>42430</v>
      </c>
      <c r="E3" s="1">
        <v>42461</v>
      </c>
      <c r="F3" s="1">
        <v>42491</v>
      </c>
      <c r="G3" s="1">
        <v>42522</v>
      </c>
      <c r="H3" s="1">
        <v>42552</v>
      </c>
      <c r="I3" s="1">
        <v>42583</v>
      </c>
      <c r="J3" s="1">
        <v>42614</v>
      </c>
      <c r="K3" s="1">
        <v>42644</v>
      </c>
      <c r="L3" s="1">
        <v>42675</v>
      </c>
      <c r="M3" s="1">
        <v>42705</v>
      </c>
    </row>
    <row r="4" spans="1:13" x14ac:dyDescent="0.2">
      <c r="A4">
        <v>1</v>
      </c>
      <c r="B4" s="4">
        <v>5.9999999999999995E-4</v>
      </c>
      <c r="C4" s="4"/>
      <c r="D4" s="4">
        <v>2.7699999999999999E-2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2.9999999999999997E-4</v>
      </c>
      <c r="M5" s="4">
        <v>4.0000000000000001E-3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2.9999999999999997E-4</v>
      </c>
      <c r="K6" s="4">
        <v>6.9999999999999999E-4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>
        <v>2.8E-3</v>
      </c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>
        <v>3.0999999999999999E-3</v>
      </c>
      <c r="H8" s="4">
        <v>2.9999999999999997E-4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1.1000000000000001E-3</v>
      </c>
      <c r="D9" s="4"/>
      <c r="E9" s="4">
        <v>1.5E-3</v>
      </c>
      <c r="F9" s="4">
        <v>7.4000000000000003E-3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2.8E-3</v>
      </c>
      <c r="C10" s="4"/>
      <c r="D10" s="4">
        <v>5.1999999999999998E-3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4.0000000000000002E-4</v>
      </c>
      <c r="M11" s="4">
        <v>6.9999999999999999E-4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2.5000000000000001E-3</v>
      </c>
      <c r="K12" s="4">
        <v>1.9E-3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>
        <v>2.9999999999999997E-4</v>
      </c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>
        <v>1E-3</v>
      </c>
      <c r="H14" s="4">
        <v>2.9999999999999997E-4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1.4E-3</v>
      </c>
      <c r="D15" s="4"/>
      <c r="E15" s="4">
        <v>1E-3</v>
      </c>
      <c r="F15" s="4">
        <v>1.1599999999999999E-2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1.9E-3</v>
      </c>
      <c r="C16" s="4"/>
      <c r="D16" s="4">
        <v>3.2000000000000002E-3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1E-3</v>
      </c>
      <c r="M17" s="4">
        <v>5.0000000000000001E-4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5.0000000000000001E-4</v>
      </c>
      <c r="K18" s="4">
        <v>1.8E-3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>
        <v>0</v>
      </c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>
        <v>1E-3</v>
      </c>
      <c r="H20" s="4">
        <v>7.1999999999999998E-3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 t="s">
        <v>13</v>
      </c>
      <c r="D21" s="4"/>
      <c r="E21" s="4">
        <v>5.7000000000000002E-3</v>
      </c>
      <c r="F21" s="4">
        <v>5.0000000000000001E-3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6.9999999999999999E-4</v>
      </c>
      <c r="C22" s="4"/>
      <c r="D22" s="4">
        <v>1.04E-2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5.0000000000000001E-4</v>
      </c>
      <c r="M23" s="4">
        <v>5.1999999999999998E-3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2.9999999999999997E-4</v>
      </c>
      <c r="K24" s="4">
        <v>1.1599999999999999E-2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1.4E-3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>
        <v>4.0000000000000002E-4</v>
      </c>
      <c r="H26" s="4">
        <v>4.0000000000000002E-4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6.7799999999999999E-2</v>
      </c>
      <c r="D27" s="4"/>
      <c r="E27" s="4">
        <v>3.0000000000000001E-3</v>
      </c>
      <c r="F27" s="4">
        <v>1.0999999999999999E-2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2.2000000000000001E-3</v>
      </c>
      <c r="C28" s="4"/>
      <c r="D28" s="4">
        <v>8.9999999999999998E-4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3.3999999999999998E-3</v>
      </c>
      <c r="M29" s="4">
        <v>8.9999999999999998E-4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7.4000000000000003E-3</v>
      </c>
      <c r="K30" s="4">
        <v>5.9999999999999995E-4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2.2000000000000001E-3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2.9999999999999997E-4</v>
      </c>
      <c r="H32" s="4">
        <v>6.9999999999999999E-4</v>
      </c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>
        <v>5.4999999999999997E-3</v>
      </c>
      <c r="F33" s="4">
        <v>1.2999999999999999E-3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2.63E-2</v>
      </c>
      <c r="C34" s="4"/>
      <c r="D34" s="4">
        <v>1.1999999999999999E-3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2.63E-2</v>
      </c>
      <c r="C35" s="3">
        <f t="shared" ref="C35:M35" si="1">MAX(C4:C34)</f>
        <v>6.7799999999999999E-2</v>
      </c>
      <c r="D35" s="3">
        <f t="shared" si="1"/>
        <v>2.7699999999999999E-2</v>
      </c>
      <c r="E35" s="3">
        <f t="shared" si="1"/>
        <v>5.7000000000000002E-3</v>
      </c>
      <c r="F35" s="3">
        <f t="shared" si="1"/>
        <v>1.1599999999999999E-2</v>
      </c>
      <c r="G35" s="3">
        <f t="shared" si="1"/>
        <v>3.0999999999999999E-3</v>
      </c>
      <c r="H35" s="3">
        <f t="shared" si="1"/>
        <v>7.1999999999999998E-3</v>
      </c>
      <c r="I35" s="3">
        <f t="shared" si="1"/>
        <v>2.8E-3</v>
      </c>
      <c r="J35" s="3">
        <f t="shared" si="1"/>
        <v>7.4000000000000003E-3</v>
      </c>
      <c r="K35" s="3">
        <f t="shared" si="1"/>
        <v>1.1599999999999999E-2</v>
      </c>
      <c r="L35" s="3">
        <f t="shared" si="1"/>
        <v>3.3999999999999998E-3</v>
      </c>
      <c r="M35" s="3">
        <f t="shared" si="1"/>
        <v>5.1999999999999998E-3</v>
      </c>
    </row>
    <row r="36" spans="1:13" x14ac:dyDescent="0.2">
      <c r="A36" s="2" t="s">
        <v>11</v>
      </c>
      <c r="B36" s="3">
        <f>+AVERAGE(B4:D34)</f>
        <v>1.0226666666666665E-2</v>
      </c>
      <c r="C36" s="3">
        <f t="shared" ref="C36:K36" si="2">+AVERAGE(C4:E34)</f>
        <v>9.6857142857142871E-3</v>
      </c>
      <c r="D36" s="3">
        <f t="shared" si="2"/>
        <v>6.3500000000000015E-3</v>
      </c>
      <c r="E36" s="3">
        <f t="shared" si="2"/>
        <v>3.9199999999999999E-3</v>
      </c>
      <c r="F36" s="3">
        <f t="shared" si="2"/>
        <v>3.3999999999999998E-3</v>
      </c>
      <c r="G36" s="3">
        <f t="shared" si="2"/>
        <v>1.4266666666666668E-3</v>
      </c>
      <c r="H36" s="3">
        <f t="shared" si="2"/>
        <v>1.7733333333333331E-3</v>
      </c>
      <c r="I36" s="3">
        <f t="shared" si="2"/>
        <v>2.2866666666666669E-3</v>
      </c>
      <c r="J36" s="3">
        <f t="shared" si="2"/>
        <v>2.2133333333333336E-3</v>
      </c>
      <c r="K36" s="3">
        <f t="shared" si="2"/>
        <v>2.2333333333333333E-3</v>
      </c>
      <c r="L36" s="3"/>
      <c r="M36" s="3"/>
    </row>
    <row r="37" spans="1:13" x14ac:dyDescent="0.2">
      <c r="A37" t="s">
        <v>1</v>
      </c>
      <c r="B37" s="3">
        <f>MAX(B4:M34)</f>
        <v>6.7799999999999999E-2</v>
      </c>
      <c r="D37" t="s">
        <v>2</v>
      </c>
      <c r="E37" s="3">
        <f>AVERAGE(B4:M34)</f>
        <v>4.5383333333333335E-3</v>
      </c>
      <c r="G37" t="s">
        <v>3</v>
      </c>
      <c r="H37" s="3">
        <f>STDEV(B4:M34)</f>
        <v>9.8640262633619222E-3</v>
      </c>
      <c r="J37" t="s">
        <v>4</v>
      </c>
      <c r="K37">
        <f>COUNT(B4:M34)</f>
        <v>60</v>
      </c>
    </row>
    <row r="38" spans="1:13" x14ac:dyDescent="0.2">
      <c r="A38" s="2" t="s">
        <v>12</v>
      </c>
      <c r="B38" s="3">
        <f>MAX(B36:K36)</f>
        <v>1.0226666666666665E-2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3</v>
      </c>
      <c r="D39">
        <f t="shared" si="3"/>
        <v>6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1" sqref="K31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10</v>
      </c>
    </row>
    <row r="2" spans="1:13" x14ac:dyDescent="0.2">
      <c r="E2" t="s">
        <v>7</v>
      </c>
    </row>
    <row r="3" spans="1:13" x14ac:dyDescent="0.2">
      <c r="B3" s="1">
        <v>42370</v>
      </c>
      <c r="C3" s="1">
        <v>42401</v>
      </c>
      <c r="D3" s="1">
        <v>42430</v>
      </c>
      <c r="E3" s="1">
        <v>42461</v>
      </c>
      <c r="F3" s="1">
        <v>42491</v>
      </c>
      <c r="G3" s="1">
        <v>42522</v>
      </c>
      <c r="H3" s="1">
        <v>42552</v>
      </c>
      <c r="I3" s="1">
        <v>42583</v>
      </c>
      <c r="J3" s="1">
        <v>42614</v>
      </c>
      <c r="K3" s="1">
        <v>42644</v>
      </c>
      <c r="L3" s="1">
        <v>42675</v>
      </c>
      <c r="M3" s="1">
        <v>42705</v>
      </c>
    </row>
    <row r="4" spans="1:13" x14ac:dyDescent="0.2">
      <c r="A4">
        <v>1</v>
      </c>
      <c r="B4" s="4">
        <v>1E-3</v>
      </c>
      <c r="C4" s="4"/>
      <c r="D4" s="4">
        <v>2.53E-2</v>
      </c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2.9999999999999997E-4</v>
      </c>
      <c r="M5" s="4">
        <v>3.5999999999999999E-3</v>
      </c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>
        <v>2.9999999999999997E-4</v>
      </c>
      <c r="K6" s="4">
        <v>5.9999999999999995E-4</v>
      </c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>
        <v>2.7000000000000001E-3</v>
      </c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>
        <v>2.7000000000000001E-3</v>
      </c>
      <c r="H8" s="4">
        <v>1E-3</v>
      </c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1E-3</v>
      </c>
      <c r="D9" s="4"/>
      <c r="E9" s="4">
        <v>1.9E-3</v>
      </c>
      <c r="F9" s="4">
        <v>6.1999999999999998E-3</v>
      </c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2.7000000000000001E-3</v>
      </c>
      <c r="C10" s="4"/>
      <c r="D10" s="4">
        <v>4.7999999999999996E-3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v>2.9999999999999997E-4</v>
      </c>
      <c r="M11" s="4">
        <v>6.9999999999999999E-4</v>
      </c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>
        <v>2.3E-3</v>
      </c>
      <c r="K12" s="4">
        <v>1.9E-3</v>
      </c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>
        <v>2.0000000000000001E-4</v>
      </c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>
        <v>6.9999999999999999E-4</v>
      </c>
      <c r="H14" s="4">
        <v>2.0000000000000001E-4</v>
      </c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1.1999999999999999E-3</v>
      </c>
      <c r="D15" s="4"/>
      <c r="E15" s="4">
        <v>1E-3</v>
      </c>
      <c r="F15" s="4">
        <v>1.09E-2</v>
      </c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1.5E-3</v>
      </c>
      <c r="C16" s="4"/>
      <c r="D16" s="4">
        <v>3.0000000000000001E-3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8.9999999999999998E-4</v>
      </c>
      <c r="M17" s="4">
        <v>1.4E-3</v>
      </c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>
        <v>5.0000000000000001E-4</v>
      </c>
      <c r="K18" s="4">
        <v>6.9999999999999999E-4</v>
      </c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>
        <v>0</v>
      </c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>
        <v>8.0000000000000004E-4</v>
      </c>
      <c r="H20" s="4">
        <v>7.4000000000000003E-3</v>
      </c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>
        <v>7.0000000000000001E-3</v>
      </c>
      <c r="D21" s="4"/>
      <c r="E21" s="4">
        <v>7.7000000000000002E-3</v>
      </c>
      <c r="F21" s="4">
        <v>3.8999999999999998E-3</v>
      </c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5.9999999999999995E-4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2.9999999999999997E-4</v>
      </c>
      <c r="M23" s="4">
        <v>5.1000000000000004E-3</v>
      </c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>
        <v>4.0000000000000002E-4</v>
      </c>
      <c r="K24" s="4">
        <v>1.0999999999999999E-2</v>
      </c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>
        <v>1.2999999999999999E-3</v>
      </c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>
        <v>4.0000000000000002E-4</v>
      </c>
      <c r="H26" s="4">
        <v>8.0000000000000004E-4</v>
      </c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5.1700000000000003E-2</v>
      </c>
      <c r="D27" s="4"/>
      <c r="E27" s="4"/>
      <c r="F27" s="4">
        <v>9.7000000000000003E-3</v>
      </c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2E-3</v>
      </c>
      <c r="C28" s="4"/>
      <c r="D28" s="4">
        <v>8.0000000000000004E-4</v>
      </c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v>8.9999999999999998E-4</v>
      </c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>
        <v>4.0000000000000002E-4</v>
      </c>
      <c r="K30" s="4" t="s">
        <v>13</v>
      </c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>
        <v>1.9E-3</v>
      </c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>
        <v>4.0000000000000002E-4</v>
      </c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>
        <v>7.4000000000000003E-3</v>
      </c>
      <c r="F33" s="4">
        <v>1.5E-3</v>
      </c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2.3699999999999999E-2</v>
      </c>
      <c r="C34" s="4"/>
      <c r="D34" s="4">
        <v>1.1999999999999999E-3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2.3699999999999999E-2</v>
      </c>
      <c r="C35" s="3">
        <f t="shared" ref="C35:M35" si="1">MAX(C4:C34)</f>
        <v>5.1700000000000003E-2</v>
      </c>
      <c r="D35" s="3">
        <f t="shared" si="1"/>
        <v>2.53E-2</v>
      </c>
      <c r="E35" s="3">
        <f t="shared" si="1"/>
        <v>7.7000000000000002E-3</v>
      </c>
      <c r="F35" s="3">
        <f t="shared" si="1"/>
        <v>1.09E-2</v>
      </c>
      <c r="G35" s="3">
        <f t="shared" si="1"/>
        <v>2.7000000000000001E-3</v>
      </c>
      <c r="H35" s="3">
        <f t="shared" si="1"/>
        <v>7.4000000000000003E-3</v>
      </c>
      <c r="I35" s="3">
        <f t="shared" si="1"/>
        <v>2.7000000000000001E-3</v>
      </c>
      <c r="J35" s="3">
        <f t="shared" si="1"/>
        <v>2.3E-3</v>
      </c>
      <c r="K35" s="3">
        <f t="shared" si="1"/>
        <v>1.0999999999999999E-2</v>
      </c>
      <c r="L35" s="3">
        <f t="shared" si="1"/>
        <v>8.9999999999999998E-4</v>
      </c>
      <c r="M35" s="3">
        <f t="shared" si="1"/>
        <v>5.1000000000000004E-3</v>
      </c>
    </row>
    <row r="36" spans="1:13" x14ac:dyDescent="0.2">
      <c r="A36" s="2" t="s">
        <v>11</v>
      </c>
      <c r="B36" s="3">
        <f>+AVERAGE(B4:D34)</f>
        <v>8.5000000000000023E-3</v>
      </c>
      <c r="C36" s="3">
        <f t="shared" ref="C36:K36" si="2">+AVERAGE(C4:E34)</f>
        <v>8.7692307692307687E-3</v>
      </c>
      <c r="D36" s="3">
        <f t="shared" si="2"/>
        <v>6.0928571428571429E-3</v>
      </c>
      <c r="E36" s="3">
        <f t="shared" si="2"/>
        <v>3.9428571428571429E-3</v>
      </c>
      <c r="F36" s="3">
        <f t="shared" si="2"/>
        <v>3.3285714285714281E-3</v>
      </c>
      <c r="G36" s="3">
        <f t="shared" si="2"/>
        <v>1.4642857142857142E-3</v>
      </c>
      <c r="H36" s="3">
        <f t="shared" si="2"/>
        <v>1.3857142857142855E-3</v>
      </c>
      <c r="I36" s="3">
        <f t="shared" si="2"/>
        <v>1.7285714285714285E-3</v>
      </c>
      <c r="J36" s="3">
        <f t="shared" si="2"/>
        <v>1.5307692307692305E-3</v>
      </c>
      <c r="K36" s="3">
        <f t="shared" si="2"/>
        <v>2.1307692307692308E-3</v>
      </c>
      <c r="L36" s="3"/>
      <c r="M36" s="3"/>
    </row>
    <row r="37" spans="1:13" x14ac:dyDescent="0.2">
      <c r="A37" t="s">
        <v>1</v>
      </c>
      <c r="B37" s="3">
        <f>MAX(B4:M34)</f>
        <v>5.1700000000000003E-2</v>
      </c>
      <c r="D37" t="s">
        <v>2</v>
      </c>
      <c r="E37" s="3">
        <f>AVERAGE(B4:M34)</f>
        <v>4.1035714285714295E-3</v>
      </c>
      <c r="G37" t="s">
        <v>3</v>
      </c>
      <c r="H37" s="3">
        <f>STDEV(B4:M34)</f>
        <v>8.1710345241471846E-3</v>
      </c>
      <c r="J37" t="s">
        <v>4</v>
      </c>
      <c r="K37">
        <f>COUNT(B4:M34)</f>
        <v>56</v>
      </c>
    </row>
    <row r="38" spans="1:13" x14ac:dyDescent="0.2">
      <c r="A38" s="2" t="s">
        <v>12</v>
      </c>
      <c r="B38" s="3">
        <f>MAX(B36:K36)</f>
        <v>8.7692307692307687E-3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4</v>
      </c>
      <c r="D39">
        <f t="shared" si="3"/>
        <v>5</v>
      </c>
      <c r="E39">
        <f t="shared" si="3"/>
        <v>4</v>
      </c>
      <c r="F39">
        <f t="shared" si="3"/>
        <v>5</v>
      </c>
      <c r="G39">
        <f t="shared" si="3"/>
        <v>5</v>
      </c>
      <c r="H39">
        <f t="shared" si="3"/>
        <v>4</v>
      </c>
      <c r="I39">
        <f t="shared" si="3"/>
        <v>5</v>
      </c>
      <c r="J39">
        <f t="shared" si="3"/>
        <v>5</v>
      </c>
      <c r="K39">
        <f t="shared" si="3"/>
        <v>4</v>
      </c>
      <c r="L39">
        <f t="shared" si="3"/>
        <v>4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Baker Lead</vt:lpstr>
      <vt:lpstr>Capitol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Administrator</cp:lastModifiedBy>
  <cp:lastPrinted>2017-05-17T16:01:56Z</cp:lastPrinted>
  <dcterms:created xsi:type="dcterms:W3CDTF">2002-02-18T16:37:38Z</dcterms:created>
  <dcterms:modified xsi:type="dcterms:W3CDTF">2017-05-25T13:32:13Z</dcterms:modified>
</cp:coreProperties>
</file>