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00306321\Desktop\2017 AirData\"/>
    </mc:Choice>
  </mc:AlternateContent>
  <bookViews>
    <workbookView xWindow="-15" yWindow="6390" windowWidth="28830" windowHeight="6450" tabRatio="751" activeTab="3"/>
  </bookViews>
  <sheets>
    <sheet name="Baker Lead" sheetId="14" r:id="rId1"/>
    <sheet name="Capitol Lead" sheetId="15" r:id="rId2"/>
    <sheet name="Laplace 1 Lead" sheetId="12" r:id="rId3"/>
    <sheet name="Laplace 2 Lead" sheetId="13" r:id="rId4"/>
  </sheets>
  <calcPr calcId="162913"/>
</workbook>
</file>

<file path=xl/calcChain.xml><?xml version="1.0" encoding="utf-8"?>
<calcChain xmlns="http://schemas.openxmlformats.org/spreadsheetml/2006/main">
  <c r="M39" i="14" l="1"/>
  <c r="L39" i="14"/>
  <c r="K39" i="14"/>
  <c r="J39" i="14"/>
  <c r="I39" i="14"/>
  <c r="H39" i="14"/>
  <c r="G39" i="14"/>
  <c r="F39" i="14"/>
  <c r="E39" i="14"/>
  <c r="D39" i="14"/>
  <c r="C39" i="14"/>
  <c r="B39" i="14"/>
  <c r="K37" i="14"/>
  <c r="H37" i="14"/>
  <c r="E37" i="14"/>
  <c r="B37" i="14"/>
  <c r="K36" i="14"/>
  <c r="H36" i="14"/>
  <c r="E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9" i="15"/>
  <c r="L39" i="15"/>
  <c r="K39" i="15"/>
  <c r="J39" i="15"/>
  <c r="I39" i="15"/>
  <c r="H39" i="15"/>
  <c r="G39" i="15"/>
  <c r="F39" i="15"/>
  <c r="E39" i="15"/>
  <c r="D39" i="15"/>
  <c r="C39" i="15"/>
  <c r="B39" i="15"/>
  <c r="K37" i="15"/>
  <c r="H37" i="15"/>
  <c r="E37" i="15"/>
  <c r="B37" i="15"/>
  <c r="K36" i="15"/>
  <c r="H36" i="15"/>
  <c r="E36" i="15"/>
  <c r="B36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M39" i="12"/>
  <c r="L39" i="12"/>
  <c r="K39" i="12"/>
  <c r="J39" i="12"/>
  <c r="I39" i="12"/>
  <c r="H39" i="12"/>
  <c r="G39" i="12"/>
  <c r="F39" i="12"/>
  <c r="E39" i="12"/>
  <c r="D39" i="12"/>
  <c r="C39" i="12"/>
  <c r="B39" i="12"/>
  <c r="K37" i="12"/>
  <c r="H37" i="12"/>
  <c r="E37" i="12"/>
  <c r="B37" i="12"/>
  <c r="K36" i="12"/>
  <c r="H36" i="12"/>
  <c r="E36" i="12"/>
  <c r="B36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M39" i="13"/>
  <c r="L39" i="13"/>
  <c r="K39" i="13"/>
  <c r="J39" i="13"/>
  <c r="I39" i="13"/>
  <c r="H39" i="13"/>
  <c r="G39" i="13"/>
  <c r="F39" i="13"/>
  <c r="E39" i="13"/>
  <c r="D39" i="13"/>
  <c r="C39" i="13"/>
  <c r="B39" i="13"/>
  <c r="K37" i="13"/>
  <c r="H37" i="13"/>
  <c r="E37" i="13"/>
  <c r="B37" i="13"/>
  <c r="K36" i="13"/>
  <c r="H36" i="13"/>
  <c r="E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8" i="13" l="1"/>
  <c r="B38" i="12"/>
  <c r="B38" i="15"/>
  <c r="B38" i="14"/>
</calcChain>
</file>

<file path=xl/comments1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<sst xmlns="http://schemas.openxmlformats.org/spreadsheetml/2006/main" count="40" uniqueCount="13">
  <si>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</si>
  <si>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</si>
  <si>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</si>
  <si>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</si>
  <si>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</si>
  <si>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</si>
  <si>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</si>
  <si>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</si>
  <si>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BATON ROUGE - CAPITOL LEAD SITE</t>
  </si>
  <si>
    <t>LAPLACE - BAYOU STEEL 1 LEAD SITE</t>
  </si>
  <si>
    <t>LAPLACE - BAYOU STEEL 2 LEAD SITE</t>
  </si>
  <si>
    <t>3 Month Avg</t>
  </si>
  <si>
    <t>Quarter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</si>
</sst>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M31" sqref="M31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42736</v>
      </c>
      <c r="C3" s="1">
        <v>42767</v>
      </c>
      <c r="D3" s="1">
        <v>42795</v>
      </c>
      <c r="E3" s="1">
        <v>42826</v>
      </c>
      <c r="F3" s="1">
        <v>42856</v>
      </c>
      <c r="G3" s="1">
        <v>42887</v>
      </c>
      <c r="H3" s="1">
        <v>42917</v>
      </c>
      <c r="I3" s="1">
        <v>42948</v>
      </c>
      <c r="J3" s="1">
        <v>42979</v>
      </c>
      <c r="K3" s="1">
        <v>43009</v>
      </c>
      <c r="L3" s="1">
        <v>43040</v>
      </c>
      <c r="M3" s="1">
        <v>43070</v>
      </c>
    </row>
    <row r="4" spans="1:13" x14ac:dyDescent="0.2">
      <c r="A4">
        <v>1</v>
      </c>
      <c r="B4" s="4">
        <v>0</v>
      </c>
      <c r="C4" s="4"/>
      <c r="D4" s="4"/>
      <c r="E4" s="4">
        <v>0</v>
      </c>
      <c r="F4" s="4">
        <v>3.3999999999999998E-3</v>
      </c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>
        <v>0</v>
      </c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2.8E-3</v>
      </c>
      <c r="M6" s="4">
        <v>3.2000000000000002E-3</v>
      </c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>
        <v>0</v>
      </c>
      <c r="K7" s="4">
        <v>0</v>
      </c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>
        <v>0</v>
      </c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0</v>
      </c>
      <c r="D9" s="4"/>
      <c r="E9" s="4"/>
      <c r="F9" s="4"/>
      <c r="G9" s="4">
        <v>8.8000000000000005E-3</v>
      </c>
      <c r="H9" s="4">
        <v>0</v>
      </c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0</v>
      </c>
      <c r="C10" s="4"/>
      <c r="D10" s="4"/>
      <c r="E10" s="4">
        <v>0</v>
      </c>
      <c r="F10" s="4">
        <v>0</v>
      </c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>
        <v>0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v>0</v>
      </c>
      <c r="M12" s="4">
        <v>0</v>
      </c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>
        <v>0</v>
      </c>
      <c r="K13" s="4">
        <v>0</v>
      </c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>
        <v>0</v>
      </c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0</v>
      </c>
      <c r="D15" s="4"/>
      <c r="E15" s="4"/>
      <c r="F15" s="4"/>
      <c r="G15" s="4">
        <v>0</v>
      </c>
      <c r="H15" s="4">
        <v>0</v>
      </c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0</v>
      </c>
      <c r="C16" s="4"/>
      <c r="D16" s="4"/>
      <c r="E16" s="4">
        <v>7.1999999999999998E-3</v>
      </c>
      <c r="F16" s="4">
        <v>0</v>
      </c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>
        <v>0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v>4.1999999999999997E-3</v>
      </c>
      <c r="M18" s="4">
        <v>0</v>
      </c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>
        <v>0</v>
      </c>
      <c r="K19" s="4">
        <v>0</v>
      </c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>
        <v>0</v>
      </c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>
        <v>2.8E-3</v>
      </c>
      <c r="D21" s="4"/>
      <c r="E21" s="4"/>
      <c r="F21" s="4"/>
      <c r="G21" s="4">
        <v>0</v>
      </c>
      <c r="H21" s="4"/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0</v>
      </c>
      <c r="C22" s="4"/>
      <c r="D22" s="4"/>
      <c r="E22" s="4">
        <v>3.7000000000000002E-3</v>
      </c>
      <c r="F22" s="4">
        <v>0</v>
      </c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>
        <v>0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v>0</v>
      </c>
      <c r="M24" s="4">
        <v>4.1999999999999997E-3</v>
      </c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>
        <v>5.4999999999999997E-3</v>
      </c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>
        <v>1.0500000000000001E-2</v>
      </c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0</v>
      </c>
      <c r="D27" s="4"/>
      <c r="E27" s="4"/>
      <c r="F27" s="4"/>
      <c r="G27" s="4">
        <v>0</v>
      </c>
      <c r="H27" s="4">
        <v>0</v>
      </c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0</v>
      </c>
      <c r="C28" s="4"/>
      <c r="D28" s="4"/>
      <c r="E28" s="4">
        <v>2.7000000000000001E-3</v>
      </c>
      <c r="F28" s="4">
        <v>0</v>
      </c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>
        <v>3.5999999999999999E-3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v>4.7000000000000002E-3</v>
      </c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>
        <v>0</v>
      </c>
      <c r="K31" s="4">
        <v>0</v>
      </c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>
        <v>0</v>
      </c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>
        <v>0</v>
      </c>
      <c r="H33" s="4">
        <v>0</v>
      </c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0</v>
      </c>
      <c r="C35" s="3">
        <f t="shared" ref="C35:M35" si="1">MAX(C4:C34)</f>
        <v>2.8E-3</v>
      </c>
      <c r="D35" s="3">
        <f t="shared" si="1"/>
        <v>3.5999999999999999E-3</v>
      </c>
      <c r="E35" s="3">
        <f t="shared" si="1"/>
        <v>7.1999999999999998E-3</v>
      </c>
      <c r="F35" s="3">
        <f t="shared" si="1"/>
        <v>3.3999999999999998E-3</v>
      </c>
      <c r="G35" s="3">
        <f t="shared" si="1"/>
        <v>8.8000000000000005E-3</v>
      </c>
      <c r="H35" s="3">
        <f t="shared" si="1"/>
        <v>0</v>
      </c>
      <c r="I35" s="3">
        <f t="shared" si="1"/>
        <v>1.0500000000000001E-2</v>
      </c>
      <c r="J35" s="3">
        <f t="shared" si="1"/>
        <v>5.4999999999999997E-3</v>
      </c>
      <c r="K35" s="3">
        <f t="shared" si="1"/>
        <v>0</v>
      </c>
      <c r="L35" s="3">
        <f t="shared" si="1"/>
        <v>4.7000000000000002E-3</v>
      </c>
      <c r="M35" s="3">
        <f t="shared" si="1"/>
        <v>4.1999999999999997E-3</v>
      </c>
    </row>
    <row r="36" spans="1:13" x14ac:dyDescent="0.2">
      <c r="A36" s="2" t="s">
        <v>11</v>
      </c>
      <c r="B36" s="3">
        <f>+AVERAGE(B4:D34)</f>
        <v>4.2666666666666661E-4</v>
      </c>
      <c r="C36" s="3"/>
      <c r="D36" s="3"/>
      <c r="E36" s="3">
        <f t="shared" ref="E36:K36" si="2">+AVERAGE(E4:G34)</f>
        <v>1.7200000000000002E-3</v>
      </c>
      <c r="F36" s="3"/>
      <c r="G36" s="3"/>
      <c r="H36" s="3">
        <f t="shared" si="2"/>
        <v>1.1428571428571429E-3</v>
      </c>
      <c r="I36" s="3"/>
      <c r="J36" s="3"/>
      <c r="K36" s="3">
        <f t="shared" si="2"/>
        <v>1.4692307692307691E-3</v>
      </c>
      <c r="L36" s="3"/>
      <c r="M36" s="3"/>
    </row>
    <row r="37" spans="1:13" x14ac:dyDescent="0.2">
      <c r="A37" t="s">
        <v>1</v>
      </c>
      <c r="B37" s="3">
        <f>MAX(B4:M34)</f>
        <v>1.0500000000000001E-2</v>
      </c>
      <c r="D37" t="s">
        <v>2</v>
      </c>
      <c r="E37" s="3">
        <f>AVERAGE(B4:M34)</f>
        <v>1.1807017543859649E-3</v>
      </c>
      <c r="G37" t="s">
        <v>3</v>
      </c>
      <c r="H37" s="3">
        <f>STDEV(B4:M34)</f>
        <v>2.3871260811524591E-3</v>
      </c>
      <c r="J37" t="s">
        <v>4</v>
      </c>
      <c r="K37">
        <f>COUNT(B4:M34)</f>
        <v>57</v>
      </c>
    </row>
    <row r="38" spans="1:13" x14ac:dyDescent="0.2">
      <c r="A38" s="2" t="s">
        <v>12</v>
      </c>
      <c r="B38" s="3">
        <f>MAX(B36:K36)</f>
        <v>1.7200000000000002E-3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4</v>
      </c>
      <c r="D39">
        <f t="shared" si="3"/>
        <v>5</v>
      </c>
      <c r="E39">
        <f t="shared" si="3"/>
        <v>5</v>
      </c>
      <c r="F39">
        <f t="shared" si="3"/>
        <v>5</v>
      </c>
      <c r="G39">
        <f t="shared" si="3"/>
        <v>5</v>
      </c>
      <c r="H39">
        <f t="shared" si="3"/>
        <v>4</v>
      </c>
      <c r="I39">
        <f t="shared" si="3"/>
        <v>5</v>
      </c>
      <c r="J39">
        <f t="shared" si="3"/>
        <v>5</v>
      </c>
      <c r="K39">
        <f t="shared" si="3"/>
        <v>4</v>
      </c>
      <c r="L39">
        <f t="shared" si="3"/>
        <v>5</v>
      </c>
      <c r="M39">
        <f t="shared" si="3"/>
        <v>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0" sqref="G40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42736</v>
      </c>
      <c r="C3" s="1">
        <v>42767</v>
      </c>
      <c r="D3" s="1">
        <v>42795</v>
      </c>
      <c r="E3" s="1">
        <v>42826</v>
      </c>
      <c r="F3" s="1">
        <v>42856</v>
      </c>
      <c r="G3" s="1">
        <v>42887</v>
      </c>
      <c r="H3" s="1">
        <v>42917</v>
      </c>
      <c r="I3" s="1">
        <v>42948</v>
      </c>
      <c r="J3" s="1">
        <v>42979</v>
      </c>
      <c r="K3" s="1">
        <v>43009</v>
      </c>
      <c r="L3" s="1">
        <v>43040</v>
      </c>
      <c r="M3" s="1">
        <v>43070</v>
      </c>
    </row>
    <row r="4" spans="1:13" x14ac:dyDescent="0.2">
      <c r="A4">
        <v>1</v>
      </c>
      <c r="B4" s="4">
        <v>3.2000000000000002E-3</v>
      </c>
      <c r="C4" s="4"/>
      <c r="D4" s="4"/>
      <c r="E4" s="4">
        <v>0</v>
      </c>
      <c r="F4" s="4">
        <v>3.7000000000000002E-3</v>
      </c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>
        <v>0</v>
      </c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2.8999999999999998E-3</v>
      </c>
      <c r="M6" s="4">
        <v>3.8999999999999998E-3</v>
      </c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>
        <v>0</v>
      </c>
      <c r="K7" s="4">
        <v>0</v>
      </c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>
        <v>6.0000000000000001E-3</v>
      </c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0</v>
      </c>
      <c r="D9" s="4"/>
      <c r="E9" s="4"/>
      <c r="F9" s="4"/>
      <c r="G9" s="4">
        <v>2.5999999999999999E-3</v>
      </c>
      <c r="H9" s="4">
        <v>0</v>
      </c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0</v>
      </c>
      <c r="C10" s="4"/>
      <c r="D10" s="4"/>
      <c r="E10" s="4">
        <v>3.8E-3</v>
      </c>
      <c r="F10" s="4">
        <v>0</v>
      </c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>
        <v>0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v>0</v>
      </c>
      <c r="M12" s="4">
        <v>0</v>
      </c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>
        <v>0</v>
      </c>
      <c r="K13" s="4">
        <v>4.8999999999999998E-3</v>
      </c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>
        <v>0</v>
      </c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0</v>
      </c>
      <c r="D15" s="4"/>
      <c r="E15" s="4"/>
      <c r="F15" s="4"/>
      <c r="G15" s="4">
        <v>0</v>
      </c>
      <c r="H15" s="4">
        <v>0</v>
      </c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0</v>
      </c>
      <c r="C16" s="4"/>
      <c r="D16" s="4"/>
      <c r="E16" s="4">
        <v>4.3E-3</v>
      </c>
      <c r="F16" s="4">
        <v>0</v>
      </c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>
        <v>3.2000000000000002E-3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>
        <v>5.4000000000000003E-3</v>
      </c>
      <c r="M18" s="4">
        <v>3.0999999999999999E-3</v>
      </c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>
        <v>0</v>
      </c>
      <c r="K19" s="4">
        <v>0</v>
      </c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>
        <v>9.1000000000000004E-3</v>
      </c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>
        <v>4.1999999999999997E-3</v>
      </c>
      <c r="D21" s="4"/>
      <c r="E21" s="4"/>
      <c r="F21" s="4"/>
      <c r="G21" s="4">
        <v>0</v>
      </c>
      <c r="H21" s="4">
        <v>0</v>
      </c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0</v>
      </c>
      <c r="C22" s="4"/>
      <c r="D22" s="4"/>
      <c r="E22" s="4">
        <v>0</v>
      </c>
      <c r="F22" s="4">
        <v>2.8E-3</v>
      </c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>
        <v>0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v>5.0000000000000001E-3</v>
      </c>
      <c r="M24" s="4">
        <v>5.4000000000000003E-3</v>
      </c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>
        <v>2.8999999999999998E-3</v>
      </c>
      <c r="K25" s="4">
        <v>0</v>
      </c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>
        <v>0</v>
      </c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0</v>
      </c>
      <c r="D27" s="4"/>
      <c r="E27" s="4"/>
      <c r="F27" s="4"/>
      <c r="G27" s="4">
        <v>0</v>
      </c>
      <c r="H27" s="4">
        <v>0</v>
      </c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0</v>
      </c>
      <c r="C28" s="4"/>
      <c r="D28" s="4"/>
      <c r="E28" s="4">
        <v>0</v>
      </c>
      <c r="F28" s="4">
        <v>0</v>
      </c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>
        <v>0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v>5.7999999999999996E-3</v>
      </c>
      <c r="M30" s="4"/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>
        <v>4.0000000000000001E-3</v>
      </c>
      <c r="K31" s="4">
        <v>0</v>
      </c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>
        <v>0</v>
      </c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>
        <v>0</v>
      </c>
      <c r="H33" s="4">
        <v>3.0000000000000001E-3</v>
      </c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0</v>
      </c>
      <c r="C34" s="4"/>
      <c r="D34" s="4"/>
      <c r="E34" s="4"/>
      <c r="F34" s="4">
        <v>0</v>
      </c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3.2000000000000002E-3</v>
      </c>
      <c r="C35" s="3">
        <f t="shared" ref="C35:M35" si="1">MAX(C4:C34)</f>
        <v>4.1999999999999997E-3</v>
      </c>
      <c r="D35" s="3">
        <f t="shared" si="1"/>
        <v>3.2000000000000002E-3</v>
      </c>
      <c r="E35" s="3">
        <f t="shared" si="1"/>
        <v>4.3E-3</v>
      </c>
      <c r="F35" s="3">
        <f t="shared" si="1"/>
        <v>3.7000000000000002E-3</v>
      </c>
      <c r="G35" s="3">
        <f t="shared" si="1"/>
        <v>2.5999999999999999E-3</v>
      </c>
      <c r="H35" s="3">
        <f t="shared" si="1"/>
        <v>3.0000000000000001E-3</v>
      </c>
      <c r="I35" s="3">
        <f t="shared" si="1"/>
        <v>9.1000000000000004E-3</v>
      </c>
      <c r="J35" s="3">
        <f t="shared" si="1"/>
        <v>4.0000000000000001E-3</v>
      </c>
      <c r="K35" s="3">
        <f t="shared" si="1"/>
        <v>4.8999999999999998E-3</v>
      </c>
      <c r="L35" s="3">
        <f t="shared" si="1"/>
        <v>5.7999999999999996E-3</v>
      </c>
      <c r="M35" s="3">
        <f t="shared" si="1"/>
        <v>5.4000000000000003E-3</v>
      </c>
    </row>
    <row r="36" spans="1:13" x14ac:dyDescent="0.2">
      <c r="A36" s="2" t="s">
        <v>11</v>
      </c>
      <c r="B36" s="3">
        <f>+AVERAGE(B4:D34)</f>
        <v>7.0666666666666664E-4</v>
      </c>
      <c r="C36" s="3"/>
      <c r="D36" s="3"/>
      <c r="E36" s="3">
        <f t="shared" ref="E36:K36" si="2">+AVERAGE(E4:G34)</f>
        <v>1.075E-3</v>
      </c>
      <c r="F36" s="3"/>
      <c r="G36" s="3"/>
      <c r="H36" s="3">
        <f t="shared" si="2"/>
        <v>1.6666666666666668E-3</v>
      </c>
      <c r="I36" s="3"/>
      <c r="J36" s="3"/>
      <c r="K36" s="3">
        <f t="shared" si="2"/>
        <v>2.5999999999999994E-3</v>
      </c>
      <c r="L36" s="3"/>
      <c r="M36" s="3"/>
    </row>
    <row r="37" spans="1:13" x14ac:dyDescent="0.2">
      <c r="A37" t="s">
        <v>1</v>
      </c>
      <c r="B37" s="3">
        <f>MAX(B4:M34)</f>
        <v>9.1000000000000004E-3</v>
      </c>
      <c r="D37" t="s">
        <v>2</v>
      </c>
      <c r="E37" s="3">
        <f>AVERAGE(B4:M34)</f>
        <v>1.486666666666667E-3</v>
      </c>
      <c r="G37" t="s">
        <v>3</v>
      </c>
      <c r="H37" s="3">
        <f>STDEV(B4:M34)</f>
        <v>2.2290430162654066E-3</v>
      </c>
      <c r="J37" t="s">
        <v>4</v>
      </c>
      <c r="K37">
        <f>COUNT(B4:M34)</f>
        <v>60</v>
      </c>
    </row>
    <row r="38" spans="1:13" x14ac:dyDescent="0.2">
      <c r="A38" s="2" t="s">
        <v>12</v>
      </c>
      <c r="B38" s="3">
        <f>MAX(B36:K36)</f>
        <v>2.5999999999999994E-3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4</v>
      </c>
      <c r="D39">
        <f t="shared" si="3"/>
        <v>5</v>
      </c>
      <c r="E39">
        <f t="shared" si="3"/>
        <v>5</v>
      </c>
      <c r="F39">
        <f t="shared" si="3"/>
        <v>6</v>
      </c>
      <c r="G39">
        <f t="shared" si="3"/>
        <v>5</v>
      </c>
      <c r="H39">
        <f t="shared" si="3"/>
        <v>5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4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M31" sqref="M31"/>
    </sheetView>
  </sheetViews>
  <sheetFormatPr defaultRowHeight="12.75" x14ac:dyDescent="0.2"/>
  <cols>
    <col min="1" max="1" width="10.7109375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42736</v>
      </c>
      <c r="C3" s="1">
        <v>42767</v>
      </c>
      <c r="D3" s="1">
        <v>42795</v>
      </c>
      <c r="E3" s="1">
        <v>42826</v>
      </c>
      <c r="F3" s="1">
        <v>42856</v>
      </c>
      <c r="G3" s="1">
        <v>42887</v>
      </c>
      <c r="H3" s="1">
        <v>42917</v>
      </c>
      <c r="I3" s="1">
        <v>42948</v>
      </c>
      <c r="J3" s="1">
        <v>42979</v>
      </c>
      <c r="K3" s="1">
        <v>43009</v>
      </c>
      <c r="L3" s="1">
        <v>43040</v>
      </c>
      <c r="M3" s="1">
        <v>43070</v>
      </c>
    </row>
    <row r="4" spans="1:13" x14ac:dyDescent="0.2">
      <c r="A4">
        <v>1</v>
      </c>
      <c r="B4" s="4">
        <v>3.8999999999999998E-3</v>
      </c>
      <c r="C4" s="4"/>
      <c r="D4" s="4"/>
      <c r="E4" s="4">
        <v>6.0000000000000001E-3</v>
      </c>
      <c r="F4" s="4">
        <v>0.4168</v>
      </c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>
        <v>2.7E-2</v>
      </c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7.3000000000000001E-3</v>
      </c>
      <c r="M6" s="4">
        <v>3.3999999999999998E-3</v>
      </c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>
        <v>3.0999999999999999E-3</v>
      </c>
      <c r="K7" s="4">
        <v>4.4999999999999997E-3</v>
      </c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>
        <v>8.0999999999999996E-3</v>
      </c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7.9000000000000008E-3</v>
      </c>
      <c r="D9" s="4"/>
      <c r="E9" s="4"/>
      <c r="F9" s="4"/>
      <c r="G9" s="4">
        <v>2.7E-2</v>
      </c>
      <c r="H9" s="4">
        <v>0.03</v>
      </c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9.4999999999999998E-3</v>
      </c>
      <c r="C10" s="4"/>
      <c r="D10" s="4"/>
      <c r="E10" s="4">
        <v>0.20030000000000001</v>
      </c>
      <c r="F10" s="4">
        <v>6.3399999999999998E-2</v>
      </c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>
        <v>0.72440000000000004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v>1.7399999999999999E-2</v>
      </c>
      <c r="M12" s="4">
        <v>4.48E-2</v>
      </c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>
        <v>3.5999999999999999E-3</v>
      </c>
      <c r="K13" s="4">
        <v>5.0000000000000001E-3</v>
      </c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>
        <v>4.7999999999999996E-3</v>
      </c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0.19739999999999999</v>
      </c>
      <c r="D15" s="4"/>
      <c r="E15" s="4"/>
      <c r="F15" s="4"/>
      <c r="G15" s="4">
        <v>4.7000000000000002E-3</v>
      </c>
      <c r="H15" s="4">
        <v>2.29E-2</v>
      </c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0.16750000000000001</v>
      </c>
      <c r="C16" s="4"/>
      <c r="D16" s="4"/>
      <c r="E16" s="4">
        <v>2.1100000000000001E-2</v>
      </c>
      <c r="F16" s="4">
        <v>1.04E-2</v>
      </c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>
        <v>1.4800000000000001E-2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>
        <v>4.1000000000000003E-3</v>
      </c>
      <c r="I18" s="4"/>
      <c r="J18" s="4"/>
      <c r="K18" s="4"/>
      <c r="L18" s="4">
        <v>1.41E-2</v>
      </c>
      <c r="M18" s="4">
        <v>1.7000000000000001E-2</v>
      </c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>
        <v>3.7000000000000002E-3</v>
      </c>
      <c r="K19" s="4">
        <v>2.53E-2</v>
      </c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>
        <v>7.1999999999999998E-3</v>
      </c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>
        <v>4.9000000000000002E-2</v>
      </c>
      <c r="D21" s="4"/>
      <c r="E21" s="4"/>
      <c r="F21" s="4"/>
      <c r="G21" s="4">
        <v>8.9999999999999993E-3</v>
      </c>
      <c r="H21" s="4">
        <v>1.67E-2</v>
      </c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1.9199999999999998E-2</v>
      </c>
      <c r="C22" s="4"/>
      <c r="D22" s="4"/>
      <c r="E22" s="4">
        <v>8.9599999999999999E-2</v>
      </c>
      <c r="F22" s="4">
        <v>1.6899999999999998E-2</v>
      </c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>
        <v>5.0000000000000001E-3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>
        <v>6.7999999999999996E-3</v>
      </c>
      <c r="I24" s="4"/>
      <c r="J24" s="4"/>
      <c r="K24" s="4"/>
      <c r="L24" s="4">
        <v>3.6200000000000003E-2</v>
      </c>
      <c r="M24" s="4">
        <v>8.6E-3</v>
      </c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>
        <v>7.1999999999999998E-3</v>
      </c>
      <c r="K25" s="4">
        <v>3.5000000000000001E-3</v>
      </c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>
        <v>3.8999999999999998E-3</v>
      </c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8.8999999999999999E-3</v>
      </c>
      <c r="D27" s="4"/>
      <c r="E27" s="4"/>
      <c r="F27" s="4"/>
      <c r="G27" s="4">
        <v>1.1599999999999999E-2</v>
      </c>
      <c r="H27" s="4">
        <v>6.1000000000000004E-3</v>
      </c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4.3E-3</v>
      </c>
      <c r="C28" s="4"/>
      <c r="D28" s="4"/>
      <c r="E28" s="4">
        <v>1.44E-2</v>
      </c>
      <c r="F28" s="4">
        <v>0.40500000000000003</v>
      </c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>
        <v>4.48E-2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>
        <v>6.0000000000000001E-3</v>
      </c>
      <c r="I30" s="4"/>
      <c r="J30" s="4"/>
      <c r="K30" s="4"/>
      <c r="L30" s="4">
        <v>0.21879999999999999</v>
      </c>
      <c r="M30" s="4">
        <v>4.2999999999999997E-2</v>
      </c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>
        <v>8.6E-3</v>
      </c>
      <c r="K31" s="4">
        <v>8.0000000000000002E-3</v>
      </c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>
        <v>5.3E-3</v>
      </c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>
        <v>0.1421</v>
      </c>
      <c r="H33" s="4">
        <v>5.7999999999999996E-3</v>
      </c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4.0300000000000002E-2</v>
      </c>
      <c r="C34" s="4"/>
      <c r="D34" s="4"/>
      <c r="E34" s="4"/>
      <c r="F34" s="4">
        <v>2.2599999999999999E-2</v>
      </c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0.16750000000000001</v>
      </c>
      <c r="C35" s="3">
        <f t="shared" ref="C35:M35" si="1">MAX(C4:C34)</f>
        <v>0.19739999999999999</v>
      </c>
      <c r="D35" s="3">
        <f t="shared" si="1"/>
        <v>0.72440000000000004</v>
      </c>
      <c r="E35" s="3">
        <f t="shared" si="1"/>
        <v>0.20030000000000001</v>
      </c>
      <c r="F35" s="3">
        <f t="shared" si="1"/>
        <v>0.4168</v>
      </c>
      <c r="G35" s="3">
        <f t="shared" si="1"/>
        <v>0.1421</v>
      </c>
      <c r="H35" s="3">
        <f t="shared" si="1"/>
        <v>0.03</v>
      </c>
      <c r="I35" s="3">
        <f t="shared" si="1"/>
        <v>8.0999999999999996E-3</v>
      </c>
      <c r="J35" s="3">
        <f t="shared" si="1"/>
        <v>8.6E-3</v>
      </c>
      <c r="K35" s="3">
        <f t="shared" si="1"/>
        <v>2.53E-2</v>
      </c>
      <c r="L35" s="3">
        <f t="shared" si="1"/>
        <v>0.21879999999999999</v>
      </c>
      <c r="M35" s="3">
        <f t="shared" si="1"/>
        <v>4.48E-2</v>
      </c>
    </row>
    <row r="36" spans="1:13" x14ac:dyDescent="0.2">
      <c r="A36" s="2" t="s">
        <v>11</v>
      </c>
      <c r="B36" s="3">
        <f>+AVERAGE(B4:D34)</f>
        <v>8.8259999999999991E-2</v>
      </c>
      <c r="C36" s="3"/>
      <c r="D36" s="3"/>
      <c r="E36" s="3">
        <f t="shared" ref="E36:K36" si="2">+AVERAGE(E4:G34)</f>
        <v>9.1306249999999992E-2</v>
      </c>
      <c r="F36" s="3"/>
      <c r="G36" s="3"/>
      <c r="H36" s="3">
        <f t="shared" si="2"/>
        <v>8.5499999999999986E-3</v>
      </c>
      <c r="I36" s="3"/>
      <c r="J36" s="3"/>
      <c r="K36" s="3">
        <f t="shared" si="2"/>
        <v>3.0460000000000001E-2</v>
      </c>
      <c r="L36" s="3"/>
      <c r="M36" s="3"/>
    </row>
    <row r="37" spans="1:13" x14ac:dyDescent="0.2">
      <c r="A37" t="s">
        <v>1</v>
      </c>
      <c r="B37" s="3">
        <f>MAX(B4:M34)</f>
        <v>0.72440000000000004</v>
      </c>
      <c r="D37" t="s">
        <v>2</v>
      </c>
      <c r="E37" s="3">
        <f>AVERAGE(B4:M34)</f>
        <v>5.3056250000000006E-2</v>
      </c>
      <c r="G37" t="s">
        <v>3</v>
      </c>
      <c r="H37" s="3">
        <f>STDEV(B4:M34)</f>
        <v>0.1187819863353774</v>
      </c>
      <c r="J37" t="s">
        <v>4</v>
      </c>
      <c r="K37">
        <f>COUNT(B4:M34)</f>
        <v>64</v>
      </c>
    </row>
    <row r="38" spans="1:13" x14ac:dyDescent="0.2">
      <c r="A38" s="2" t="s">
        <v>12</v>
      </c>
      <c r="B38" s="3">
        <f>MAX(B36:K36)</f>
        <v>9.1306249999999992E-2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4</v>
      </c>
      <c r="D39">
        <f t="shared" si="3"/>
        <v>5</v>
      </c>
      <c r="E39">
        <f t="shared" si="3"/>
        <v>5</v>
      </c>
      <c r="F39">
        <f t="shared" si="3"/>
        <v>6</v>
      </c>
      <c r="G39">
        <f t="shared" si="3"/>
        <v>5</v>
      </c>
      <c r="H39">
        <f t="shared" si="3"/>
        <v>8</v>
      </c>
      <c r="I39">
        <f t="shared" si="3"/>
        <v>5</v>
      </c>
      <c r="J39">
        <f t="shared" si="3"/>
        <v>5</v>
      </c>
      <c r="K39">
        <f t="shared" si="3"/>
        <v>5</v>
      </c>
      <c r="L39">
        <f t="shared" si="3"/>
        <v>5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39" sqref="Q39"/>
    </sheetView>
  </sheetViews>
  <sheetFormatPr defaultRowHeight="12.75" x14ac:dyDescent="0.2"/>
  <cols>
    <col min="1" max="1" width="11.7109375" bestFit="1" customWidth="1"/>
  </cols>
  <sheetData>
    <row r="1" spans="1:13" x14ac:dyDescent="0.2">
      <c r="F1" t="s">
        <v>10</v>
      </c>
    </row>
    <row r="2" spans="1:13" x14ac:dyDescent="0.2">
      <c r="E2" t="s">
        <v>7</v>
      </c>
    </row>
    <row r="3" spans="1:13" x14ac:dyDescent="0.2">
      <c r="B3" s="1">
        <v>42736</v>
      </c>
      <c r="C3" s="1">
        <v>42767</v>
      </c>
      <c r="D3" s="1">
        <v>42795</v>
      </c>
      <c r="E3" s="1">
        <v>42826</v>
      </c>
      <c r="F3" s="1">
        <v>42856</v>
      </c>
      <c r="G3" s="1">
        <v>42887</v>
      </c>
      <c r="H3" s="1">
        <v>42917</v>
      </c>
      <c r="I3" s="1">
        <v>42948</v>
      </c>
      <c r="J3" s="1">
        <v>42979</v>
      </c>
      <c r="K3" s="1">
        <v>43009</v>
      </c>
      <c r="L3" s="1">
        <v>43040</v>
      </c>
      <c r="M3" s="1">
        <v>43070</v>
      </c>
    </row>
    <row r="4" spans="1:13" x14ac:dyDescent="0.2">
      <c r="A4">
        <v>1</v>
      </c>
      <c r="B4" s="4">
        <v>3.8999999999999998E-3</v>
      </c>
      <c r="C4" s="4"/>
      <c r="D4" s="4"/>
      <c r="E4" s="4">
        <v>5.3E-3</v>
      </c>
      <c r="F4" s="4">
        <v>0.38319999999999999</v>
      </c>
      <c r="G4" s="4"/>
      <c r="H4" s="4"/>
      <c r="I4" s="4"/>
      <c r="J4" s="4"/>
      <c r="K4" s="4"/>
      <c r="L4" s="4"/>
      <c r="M4" s="4"/>
    </row>
    <row r="5" spans="1:13" x14ac:dyDescent="0.2">
      <c r="A5">
        <f>+A4+1</f>
        <v>2</v>
      </c>
      <c r="B5" s="4"/>
      <c r="C5" s="4"/>
      <c r="D5" s="4">
        <v>1.7999999999999999E-2</v>
      </c>
      <c r="E5" s="4"/>
      <c r="F5" s="4"/>
      <c r="G5" s="4"/>
      <c r="H5" s="4"/>
      <c r="I5" s="4"/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7.4999999999999997E-3</v>
      </c>
      <c r="M6" s="4">
        <v>0</v>
      </c>
    </row>
    <row r="7" spans="1:13" x14ac:dyDescent="0.2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>
        <v>3.0000000000000001E-3</v>
      </c>
      <c r="K7" s="4">
        <v>5.4000000000000003E-3</v>
      </c>
      <c r="L7" s="4"/>
      <c r="M7" s="4"/>
    </row>
    <row r="8" spans="1:13" x14ac:dyDescent="0.2">
      <c r="A8">
        <f t="shared" si="0"/>
        <v>5</v>
      </c>
      <c r="B8" s="4"/>
      <c r="C8" s="4"/>
      <c r="D8" s="4"/>
      <c r="E8" s="4"/>
      <c r="F8" s="4"/>
      <c r="G8" s="4"/>
      <c r="H8" s="4"/>
      <c r="I8" s="4">
        <v>9.7000000000000003E-3</v>
      </c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>
        <v>7.0000000000000001E-3</v>
      </c>
      <c r="D9" s="4"/>
      <c r="E9" s="4"/>
      <c r="F9" s="4"/>
      <c r="G9" s="4">
        <v>8.5000000000000006E-3</v>
      </c>
      <c r="H9" s="4">
        <v>1.77E-2</v>
      </c>
      <c r="I9" s="4"/>
      <c r="J9" s="4"/>
      <c r="K9" s="4"/>
      <c r="L9" s="4"/>
      <c r="M9" s="4"/>
    </row>
    <row r="10" spans="1:13" x14ac:dyDescent="0.2">
      <c r="A10">
        <f t="shared" si="0"/>
        <v>7</v>
      </c>
      <c r="B10" s="4">
        <v>8.6E-3</v>
      </c>
      <c r="C10" s="4"/>
      <c r="D10" s="4"/>
      <c r="E10" s="4"/>
      <c r="F10" s="4">
        <v>5.8000000000000003E-2</v>
      </c>
      <c r="G10" s="4"/>
      <c r="H10" s="4"/>
      <c r="I10" s="4"/>
      <c r="J10" s="4"/>
      <c r="K10" s="4"/>
      <c r="L10" s="4"/>
      <c r="M10" s="4"/>
    </row>
    <row r="11" spans="1:13" x14ac:dyDescent="0.2">
      <c r="A11">
        <f t="shared" si="0"/>
        <v>8</v>
      </c>
      <c r="B11" s="4"/>
      <c r="C11" s="4"/>
      <c r="D11" s="4">
        <v>0.53890000000000005</v>
      </c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v>4.5400000000000003E-2</v>
      </c>
    </row>
    <row r="13" spans="1:13" x14ac:dyDescent="0.2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>
        <v>3.5000000000000001E-3</v>
      </c>
      <c r="L13" s="4"/>
      <c r="M13" s="4"/>
    </row>
    <row r="14" spans="1:13" x14ac:dyDescent="0.2">
      <c r="A14">
        <f t="shared" si="0"/>
        <v>11</v>
      </c>
      <c r="B14" s="4"/>
      <c r="C14" s="4"/>
      <c r="D14" s="4"/>
      <c r="E14" s="4"/>
      <c r="F14" s="4"/>
      <c r="G14" s="4"/>
      <c r="H14" s="4"/>
      <c r="I14" s="4">
        <v>4.7999999999999996E-3</v>
      </c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>
        <v>0.14779999999999999</v>
      </c>
      <c r="D15" s="4"/>
      <c r="E15" s="4"/>
      <c r="F15" s="4"/>
      <c r="G15" s="4">
        <v>4.1000000000000003E-3</v>
      </c>
      <c r="H15" s="4">
        <v>6.6E-3</v>
      </c>
      <c r="I15" s="4"/>
      <c r="J15" s="4"/>
      <c r="K15" s="4"/>
      <c r="L15" s="4"/>
      <c r="M15" s="4"/>
    </row>
    <row r="16" spans="1:13" x14ac:dyDescent="0.2">
      <c r="A16">
        <f t="shared" si="0"/>
        <v>13</v>
      </c>
      <c r="B16" s="4">
        <v>0.16850000000000001</v>
      </c>
      <c r="C16" s="4"/>
      <c r="D16" s="4"/>
      <c r="E16" s="4">
        <v>1.5100000000000001E-2</v>
      </c>
      <c r="F16" s="4">
        <v>1.0699999999999999E-2</v>
      </c>
      <c r="G16" s="4"/>
      <c r="H16" s="4"/>
      <c r="I16" s="4"/>
      <c r="J16" s="4"/>
      <c r="K16" s="4"/>
      <c r="L16" s="4"/>
      <c r="M16" s="4"/>
    </row>
    <row r="17" spans="1:13" x14ac:dyDescent="0.2">
      <c r="A17">
        <f t="shared" si="0"/>
        <v>14</v>
      </c>
      <c r="B17" s="4"/>
      <c r="C17" s="4"/>
      <c r="D17" s="4">
        <v>1.55E-2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/>
      <c r="D18" s="4"/>
      <c r="E18" s="4"/>
      <c r="F18" s="4"/>
      <c r="G18" s="4"/>
      <c r="H18" s="4">
        <v>4.0000000000000001E-3</v>
      </c>
      <c r="I18" s="4"/>
      <c r="J18" s="4"/>
      <c r="K18" s="4"/>
      <c r="L18" s="4">
        <v>9.7000000000000003E-3</v>
      </c>
      <c r="M18" s="4">
        <v>1.37E-2</v>
      </c>
    </row>
    <row r="19" spans="1:13" x14ac:dyDescent="0.2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>
        <v>6.6E-3</v>
      </c>
      <c r="K19" s="4">
        <v>2.3800000000000002E-2</v>
      </c>
      <c r="L19" s="4"/>
      <c r="M19" s="4"/>
    </row>
    <row r="20" spans="1:13" x14ac:dyDescent="0.2">
      <c r="A20">
        <f t="shared" si="0"/>
        <v>17</v>
      </c>
      <c r="B20" s="4"/>
      <c r="C20" s="4"/>
      <c r="D20" s="4"/>
      <c r="E20" s="4"/>
      <c r="F20" s="4"/>
      <c r="G20" s="4"/>
      <c r="H20" s="4"/>
      <c r="I20" s="4">
        <v>7.1999999999999998E-3</v>
      </c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>
        <v>7.7999999999999996E-3</v>
      </c>
      <c r="H21" s="4">
        <v>6.8999999999999999E-3</v>
      </c>
      <c r="I21" s="4"/>
      <c r="J21" s="4"/>
      <c r="K21" s="4"/>
      <c r="L21" s="4"/>
      <c r="M21" s="4"/>
    </row>
    <row r="22" spans="1:13" x14ac:dyDescent="0.2">
      <c r="A22">
        <f t="shared" si="0"/>
        <v>19</v>
      </c>
      <c r="B22" s="4">
        <v>1.9E-2</v>
      </c>
      <c r="C22" s="4"/>
      <c r="D22" s="4"/>
      <c r="E22" s="4">
        <v>8.9899999999999994E-2</v>
      </c>
      <c r="F22" s="4">
        <v>3.1300000000000001E-2</v>
      </c>
      <c r="G22" s="4"/>
      <c r="H22" s="4"/>
      <c r="I22" s="4"/>
      <c r="J22" s="4"/>
      <c r="K22" s="4"/>
      <c r="L22" s="4"/>
      <c r="M22" s="4"/>
    </row>
    <row r="23" spans="1:13" x14ac:dyDescent="0.2">
      <c r="A23">
        <f t="shared" si="0"/>
        <v>20</v>
      </c>
      <c r="B23" s="4"/>
      <c r="C23" s="4"/>
      <c r="D23" s="4">
        <v>7.0000000000000001E-3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/>
      <c r="D24" s="4"/>
      <c r="E24" s="4"/>
      <c r="F24" s="4"/>
      <c r="G24" s="4"/>
      <c r="H24" s="4">
        <v>4.4999999999999997E-3</v>
      </c>
      <c r="I24" s="4"/>
      <c r="J24" s="4"/>
      <c r="K24" s="4"/>
      <c r="L24" s="4">
        <v>4.0300000000000002E-2</v>
      </c>
      <c r="M24" s="4">
        <v>7.4000000000000003E-3</v>
      </c>
    </row>
    <row r="25" spans="1:13" x14ac:dyDescent="0.2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>
        <v>1.2800000000000001E-2</v>
      </c>
      <c r="K25" s="4">
        <v>0</v>
      </c>
      <c r="L25" s="4"/>
      <c r="M25" s="4"/>
    </row>
    <row r="26" spans="1:13" x14ac:dyDescent="0.2">
      <c r="A26">
        <f t="shared" si="0"/>
        <v>23</v>
      </c>
      <c r="B26" s="4"/>
      <c r="C26" s="4"/>
      <c r="D26" s="4"/>
      <c r="E26" s="4"/>
      <c r="F26" s="4"/>
      <c r="G26" s="4"/>
      <c r="H26" s="4"/>
      <c r="I26" s="4">
        <v>3.2000000000000002E-3</v>
      </c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>
        <v>8.3999999999999995E-3</v>
      </c>
      <c r="D27" s="4"/>
      <c r="E27" s="4"/>
      <c r="F27" s="4"/>
      <c r="G27" s="4">
        <v>8.1299999999999997E-2</v>
      </c>
      <c r="H27" s="4">
        <v>5.0000000000000001E-3</v>
      </c>
      <c r="I27" s="4"/>
      <c r="J27" s="4"/>
      <c r="K27" s="4"/>
      <c r="L27" s="4"/>
      <c r="M27" s="4"/>
    </row>
    <row r="28" spans="1:13" x14ac:dyDescent="0.2">
      <c r="A28">
        <f t="shared" si="0"/>
        <v>25</v>
      </c>
      <c r="B28" s="4">
        <v>5.0000000000000001E-3</v>
      </c>
      <c r="C28" s="4"/>
      <c r="D28" s="4"/>
      <c r="E28" s="4">
        <v>1.15E-2</v>
      </c>
      <c r="F28" s="4">
        <v>8.9999999999999993E-3</v>
      </c>
      <c r="G28" s="4"/>
      <c r="H28" s="4"/>
      <c r="I28" s="4"/>
      <c r="J28" s="4"/>
      <c r="K28" s="4"/>
      <c r="L28" s="4"/>
      <c r="M28" s="4"/>
    </row>
    <row r="29" spans="1:13" x14ac:dyDescent="0.2">
      <c r="A29">
        <f t="shared" si="0"/>
        <v>26</v>
      </c>
      <c r="B29" s="4"/>
      <c r="C29" s="4"/>
      <c r="D29" s="4">
        <v>3.7400000000000003E-2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/>
      <c r="D30" s="4"/>
      <c r="E30" s="4"/>
      <c r="F30" s="4"/>
      <c r="G30" s="4"/>
      <c r="H30" s="4">
        <v>1.09E-2</v>
      </c>
      <c r="I30" s="4"/>
      <c r="J30" s="4"/>
      <c r="K30" s="4"/>
      <c r="L30" s="4"/>
      <c r="M30" s="4">
        <v>4.3099999999999999E-2</v>
      </c>
    </row>
    <row r="31" spans="1:13" x14ac:dyDescent="0.2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>
        <v>8.3999999999999995E-3</v>
      </c>
      <c r="K31" s="4">
        <v>5.1000000000000004E-3</v>
      </c>
      <c r="L31" s="4"/>
      <c r="M31" s="4"/>
    </row>
    <row r="32" spans="1:13" x14ac:dyDescent="0.2">
      <c r="A32">
        <f t="shared" si="0"/>
        <v>29</v>
      </c>
      <c r="B32" s="4"/>
      <c r="C32" s="4"/>
      <c r="D32" s="4"/>
      <c r="E32" s="4"/>
      <c r="F32" s="4"/>
      <c r="G32" s="4"/>
      <c r="H32" s="4"/>
      <c r="I32" s="4">
        <v>5.7000000000000002E-3</v>
      </c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>
        <v>4.1799999999999997E-2</v>
      </c>
      <c r="H33" s="4">
        <v>4.4000000000000003E-3</v>
      </c>
      <c r="I33" s="4"/>
      <c r="J33" s="4"/>
      <c r="K33" s="4"/>
      <c r="L33" s="4"/>
      <c r="M33" s="4"/>
    </row>
    <row r="34" spans="1:13" x14ac:dyDescent="0.2">
      <c r="A34">
        <f t="shared" si="0"/>
        <v>31</v>
      </c>
      <c r="B34" s="4">
        <v>1.2699999999999999E-2</v>
      </c>
      <c r="C34" s="4"/>
      <c r="D34" s="4"/>
      <c r="E34" s="4"/>
      <c r="F34" s="4">
        <v>1.09E-2</v>
      </c>
      <c r="G34" s="4"/>
      <c r="H34" s="4"/>
      <c r="I34" s="4"/>
      <c r="J34" s="4"/>
      <c r="K34" s="4"/>
      <c r="L34" s="4"/>
      <c r="M34" s="4"/>
    </row>
    <row r="35" spans="1:13" x14ac:dyDescent="0.2">
      <c r="A35" t="s">
        <v>0</v>
      </c>
      <c r="B35" s="3">
        <f>MAX(B4:B34)</f>
        <v>0.16850000000000001</v>
      </c>
      <c r="C35" s="3">
        <f t="shared" ref="C35:M35" si="1">MAX(C4:C34)</f>
        <v>0.14779999999999999</v>
      </c>
      <c r="D35" s="3">
        <f t="shared" si="1"/>
        <v>0.53890000000000005</v>
      </c>
      <c r="E35" s="3">
        <f t="shared" si="1"/>
        <v>8.9899999999999994E-2</v>
      </c>
      <c r="F35" s="3">
        <f t="shared" si="1"/>
        <v>0.38319999999999999</v>
      </c>
      <c r="G35" s="3">
        <f t="shared" si="1"/>
        <v>8.1299999999999997E-2</v>
      </c>
      <c r="H35" s="3">
        <f t="shared" si="1"/>
        <v>1.77E-2</v>
      </c>
      <c r="I35" s="3">
        <f t="shared" si="1"/>
        <v>9.7000000000000003E-3</v>
      </c>
      <c r="J35" s="3">
        <f t="shared" si="1"/>
        <v>1.2800000000000001E-2</v>
      </c>
      <c r="K35" s="3">
        <f t="shared" si="1"/>
        <v>2.3800000000000002E-2</v>
      </c>
      <c r="L35" s="3">
        <f t="shared" si="1"/>
        <v>4.0300000000000002E-2</v>
      </c>
      <c r="M35" s="3">
        <f t="shared" si="1"/>
        <v>4.5400000000000003E-2</v>
      </c>
    </row>
    <row r="36" spans="1:13" x14ac:dyDescent="0.2">
      <c r="A36" s="2" t="s">
        <v>11</v>
      </c>
      <c r="B36" s="3">
        <f>+AVERAGE(B4:D34)</f>
        <v>7.1264285714285711E-2</v>
      </c>
      <c r="C36" s="3"/>
      <c r="D36" s="3"/>
      <c r="E36" s="3">
        <f t="shared" ref="E36:K36" si="2">+AVERAGE(E4:G34)</f>
        <v>5.1226666666666663E-2</v>
      </c>
      <c r="F36" s="3"/>
      <c r="G36" s="3"/>
      <c r="H36" s="3">
        <f t="shared" si="2"/>
        <v>7.1411764705882367E-3</v>
      </c>
      <c r="I36" s="3"/>
      <c r="J36" s="3"/>
      <c r="K36" s="3">
        <f t="shared" si="2"/>
        <v>1.5761538461538462E-2</v>
      </c>
      <c r="L36" s="3"/>
      <c r="M36" s="3"/>
    </row>
    <row r="37" spans="1:13" x14ac:dyDescent="0.2">
      <c r="A37" t="s">
        <v>1</v>
      </c>
      <c r="B37" s="3">
        <f>MAX(B4:M34)</f>
        <v>0.53890000000000005</v>
      </c>
      <c r="D37" t="s">
        <v>2</v>
      </c>
      <c r="E37" s="3">
        <f>AVERAGE(B4:M34)</f>
        <v>3.5464406779661013E-2</v>
      </c>
      <c r="G37" t="s">
        <v>3</v>
      </c>
      <c r="H37" s="3">
        <f>STDEV(B4:M34)</f>
        <v>8.7627943430738181E-2</v>
      </c>
      <c r="J37" t="s">
        <v>4</v>
      </c>
      <c r="K37">
        <f>COUNT(B4:M34)</f>
        <v>59</v>
      </c>
    </row>
    <row r="38" spans="1:13" x14ac:dyDescent="0.2">
      <c r="A38" s="2" t="s">
        <v>12</v>
      </c>
      <c r="B38" s="3">
        <f>MAX(B36:K36)</f>
        <v>7.1264285714285711E-2</v>
      </c>
    </row>
    <row r="39" spans="1:13" x14ac:dyDescent="0.2">
      <c r="A39" s="2" t="s">
        <v>6</v>
      </c>
      <c r="B39">
        <f t="shared" ref="B39:M39" si="3">COUNT(B4:B34)</f>
        <v>6</v>
      </c>
      <c r="C39">
        <f t="shared" si="3"/>
        <v>3</v>
      </c>
      <c r="D39">
        <f t="shared" si="3"/>
        <v>5</v>
      </c>
      <c r="E39">
        <f t="shared" si="3"/>
        <v>4</v>
      </c>
      <c r="F39">
        <f t="shared" si="3"/>
        <v>6</v>
      </c>
      <c r="G39">
        <f t="shared" si="3"/>
        <v>5</v>
      </c>
      <c r="H39">
        <f t="shared" si="3"/>
        <v>8</v>
      </c>
      <c r="I39">
        <f t="shared" si="3"/>
        <v>5</v>
      </c>
      <c r="J39">
        <f t="shared" si="3"/>
        <v>4</v>
      </c>
      <c r="K39">
        <f t="shared" si="3"/>
        <v>5</v>
      </c>
      <c r="L39">
        <f t="shared" si="3"/>
        <v>3</v>
      </c>
      <c r="M39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Baker Lead</vt:lpstr>
      <vt:lpstr>Capitol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W Trunch</cp:lastModifiedBy>
  <cp:lastPrinted>2018-02-26T17:16:12Z</cp:lastPrinted>
  <dcterms:created xsi:type="dcterms:W3CDTF">2002-02-18T16:37:38Z</dcterms:created>
  <dcterms:modified xsi:type="dcterms:W3CDTF">2018-09-19T12:31:41Z</dcterms:modified>
</cp:coreProperties>
</file>